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19440" windowHeight="9675"/>
  </bookViews>
  <sheets>
    <sheet name="Свод ЛПУ" sheetId="1" r:id="rId1"/>
    <sheet name="Свод категории" sheetId="2" r:id="rId2"/>
  </sheets>
  <definedNames>
    <definedName name="_xlnm.Print_Titles" localSheetId="0">'Свод ЛПУ'!$A:$B,'Свод ЛПУ'!$2:$3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 l="1"/>
  <c r="Q4" i="2"/>
  <c r="Q5" i="2"/>
  <c r="Q6" i="2"/>
  <c r="Q8" i="2"/>
  <c r="Q3" i="2"/>
  <c r="P4" i="2"/>
  <c r="P5" i="2"/>
  <c r="P6" i="2"/>
  <c r="P8" i="2"/>
  <c r="P3" i="2"/>
  <c r="N4" i="2"/>
  <c r="N5" i="2"/>
  <c r="N6" i="2"/>
  <c r="N8" i="2"/>
  <c r="N3" i="2"/>
  <c r="L4" i="2"/>
  <c r="L5" i="2"/>
  <c r="L6" i="2"/>
  <c r="L8" i="2"/>
  <c r="L3" i="2"/>
  <c r="J4" i="2"/>
  <c r="J5" i="2"/>
  <c r="J6" i="2"/>
  <c r="J8" i="2"/>
  <c r="J3" i="2"/>
  <c r="H4" i="2"/>
  <c r="H5" i="2"/>
  <c r="H6" i="2"/>
  <c r="H8" i="2"/>
  <c r="H3" i="2"/>
  <c r="F4" i="2"/>
  <c r="F5" i="2"/>
  <c r="F6" i="2"/>
  <c r="F8" i="2"/>
  <c r="F3" i="2"/>
  <c r="D4" i="2"/>
  <c r="D5" i="2"/>
  <c r="D6" i="2"/>
  <c r="D8" i="2"/>
  <c r="D3" i="2"/>
  <c r="CD5" i="1"/>
  <c r="CC5" i="1"/>
  <c r="CA5" i="1"/>
  <c r="BY5" i="1"/>
  <c r="BW5" i="1"/>
  <c r="BU5" i="1"/>
  <c r="BS5" i="1"/>
  <c r="BQ5" i="1"/>
  <c r="BI5" i="1"/>
  <c r="BG5" i="1"/>
  <c r="BE5" i="1"/>
  <c r="BC5" i="1"/>
  <c r="BA5" i="1"/>
  <c r="AX5" i="1"/>
  <c r="AW5" i="1"/>
  <c r="AU5" i="1"/>
  <c r="AS5" i="1"/>
  <c r="AQ5" i="1"/>
  <c r="AO5" i="1"/>
  <c r="AM5" i="1"/>
  <c r="AK5" i="1"/>
  <c r="AG5" i="1"/>
  <c r="AE5" i="1"/>
  <c r="AC5" i="1"/>
  <c r="AA5" i="1"/>
  <c r="Y5" i="1"/>
  <c r="W5" i="1"/>
  <c r="U5" i="1"/>
  <c r="R5" i="1"/>
  <c r="Q5" i="1"/>
  <c r="O5" i="1"/>
  <c r="M5" i="1"/>
  <c r="K5" i="1"/>
  <c r="I5" i="1"/>
  <c r="G5" i="1"/>
  <c r="E5" i="1" l="1"/>
  <c r="BL5" i="1"/>
  <c r="BJ5" i="1"/>
  <c r="BK5" i="1" s="1"/>
  <c r="BN5" i="1" l="1"/>
  <c r="BM5" i="1"/>
</calcChain>
</file>

<file path=xl/sharedStrings.xml><?xml version="1.0" encoding="utf-8"?>
<sst xmlns="http://schemas.openxmlformats.org/spreadsheetml/2006/main" count="72" uniqueCount="20">
  <si>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</si>
  <si>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</si>
  <si>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</si>
  <si>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</si>
  <si>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</si>
  <si>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</si>
  <si>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</si>
  <si>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</si>
  <si>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"Родильный дом г. Костромы"</t>
  </si>
  <si>
    <t>ИТОГО</t>
  </si>
  <si>
    <t>Административно-управленческий персонал</t>
  </si>
  <si>
    <t>Отклонение 2019 к 2012</t>
  </si>
  <si>
    <t>Отклонение к предыдущему году</t>
  </si>
  <si>
    <t>Категория персонала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</si>
  <si>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</si>
  <si>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</si>
  <si>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</si>
  <si>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</si>
  <si>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АУП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</si>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</sst>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6" fillId="3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15" sqref="E15"/>
    </sheetView>
  </sheetViews>
  <sheetFormatPr defaultRowHeight="15" x14ac:dyDescent="0.25"/>
  <cols>
    <col min="1" max="1" width="6" style="6" customWidth="1"/>
    <col min="2" max="2" width="24" style="6" customWidth="1"/>
    <col min="3" max="3" width="11.42578125" style="1" customWidth="1"/>
    <col min="4" max="4" width="10.140625" style="1" customWidth="1"/>
    <col min="5" max="5" width="9.140625" style="12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2" customWidth="1"/>
    <col min="10" max="10" width="10.7109375" style="1" customWidth="1"/>
    <col min="11" max="11" width="9.28515625" style="12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2" customWidth="1"/>
    <col min="22" max="22" width="10.7109375" style="1" customWidth="1"/>
    <col min="23" max="23" width="9.28515625" style="12" customWidth="1"/>
    <col min="24" max="24" width="11.28515625" style="1" customWidth="1"/>
    <col min="25" max="25" width="9.28515625" style="12" customWidth="1"/>
    <col min="26" max="26" width="10.7109375" style="1" customWidth="1"/>
    <col min="27" max="27" width="9.28515625" style="12" customWidth="1"/>
    <col min="28" max="28" width="11" style="1" customWidth="1"/>
    <col min="29" max="29" width="9.140625" style="12" customWidth="1"/>
    <col min="30" max="30" width="10.42578125" style="1" customWidth="1"/>
    <col min="31" max="31" width="9.140625" style="12" customWidth="1"/>
    <col min="32" max="32" width="15.5703125" style="1" customWidth="1"/>
    <col min="33" max="34" width="8.42578125" style="12" customWidth="1"/>
    <col min="35" max="36" width="9.140625" style="1" customWidth="1"/>
    <col min="37" max="37" width="9.140625" style="12" customWidth="1"/>
    <col min="38" max="38" width="10.42578125" style="1" customWidth="1"/>
    <col min="39" max="39" width="9.140625" style="12" customWidth="1"/>
    <col min="40" max="40" width="10.85546875" style="1" customWidth="1"/>
    <col min="41" max="41" width="9.140625" style="12" customWidth="1"/>
    <col min="42" max="42" width="10.5703125" style="1" customWidth="1"/>
    <col min="43" max="43" width="9.140625" style="12" customWidth="1"/>
    <col min="44" max="44" width="10.28515625" style="1" customWidth="1"/>
    <col min="45" max="45" width="10.28515625" style="12" customWidth="1"/>
    <col min="46" max="46" width="13.140625" style="1" customWidth="1"/>
    <col min="47" max="47" width="13.140625" style="20" customWidth="1"/>
    <col min="48" max="48" width="11.28515625" style="1" customWidth="1"/>
    <col min="49" max="50" width="9.140625" style="12" customWidth="1"/>
    <col min="51" max="51" width="10.28515625" style="1" customWidth="1"/>
    <col min="52" max="52" width="11.140625" style="1" customWidth="1"/>
    <col min="53" max="53" width="9.140625" style="12" customWidth="1"/>
    <col min="54" max="54" width="10.42578125" style="1" customWidth="1"/>
    <col min="55" max="55" width="9.140625" style="12" customWidth="1"/>
    <col min="56" max="56" width="10.5703125" style="1" customWidth="1"/>
    <col min="57" max="57" width="9.140625" style="12" customWidth="1"/>
    <col min="58" max="58" width="10.5703125" style="1" customWidth="1"/>
    <col min="59" max="59" width="9.140625" style="12" customWidth="1"/>
    <col min="60" max="60" width="10.5703125" style="1" customWidth="1"/>
    <col min="61" max="61" width="9.140625" style="12" customWidth="1"/>
    <col min="62" max="62" width="11.7109375" style="1" customWidth="1"/>
    <col min="63" max="63" width="11.7109375" style="12" customWidth="1"/>
    <col min="64" max="64" width="10.7109375" style="1" customWidth="1"/>
    <col min="65" max="66" width="9.140625" style="12" customWidth="1"/>
    <col min="67" max="67" width="13.7109375" style="1" customWidth="1"/>
    <col min="68" max="68" width="10.7109375" style="1" customWidth="1"/>
    <col min="69" max="69" width="10.7109375" style="12" customWidth="1"/>
    <col min="70" max="70" width="13.7109375" style="1" customWidth="1"/>
    <col min="71" max="71" width="9.140625" style="12" customWidth="1"/>
    <col min="72" max="72" width="11.42578125" style="1" customWidth="1"/>
    <col min="73" max="73" width="11.42578125" style="12" customWidth="1"/>
    <col min="74" max="74" width="11.28515625" style="1" customWidth="1"/>
    <col min="75" max="75" width="11.28515625" style="12" customWidth="1"/>
    <col min="76" max="76" width="11" style="1" customWidth="1"/>
    <col min="77" max="77" width="11" style="12" customWidth="1"/>
    <col min="78" max="78" width="10.85546875" style="1" customWidth="1"/>
    <col min="79" max="79" width="10.85546875" style="12" customWidth="1"/>
    <col min="80" max="80" width="10.7109375" style="1" customWidth="1"/>
    <col min="81" max="81" width="10.7109375" style="12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34.5" customHeight="1" x14ac:dyDescent="0.25"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19"/>
      <c r="BN1" s="19"/>
    </row>
    <row r="2" spans="1:82" s="2" customFormat="1" ht="36" customHeight="1" x14ac:dyDescent="0.25">
      <c r="A2" s="35" t="s">
        <v>7</v>
      </c>
      <c r="B2" s="35" t="s">
        <v>1</v>
      </c>
      <c r="C2" s="32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0"/>
      <c r="R2" s="10"/>
      <c r="S2" s="32" t="s">
        <v>4</v>
      </c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8"/>
      <c r="AH2" s="18"/>
      <c r="AI2" s="32" t="s">
        <v>5</v>
      </c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18"/>
      <c r="AX2" s="18"/>
      <c r="AY2" s="32" t="s">
        <v>6</v>
      </c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18"/>
      <c r="BN2" s="18"/>
      <c r="BO2" s="32" t="s">
        <v>10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18"/>
      <c r="CD2" s="16"/>
    </row>
    <row r="3" spans="1:82" s="5" customFormat="1" ht="75" x14ac:dyDescent="0.25">
      <c r="A3" s="35"/>
      <c r="B3" s="35"/>
      <c r="C3" s="4">
        <v>2012</v>
      </c>
      <c r="D3" s="4">
        <v>2013</v>
      </c>
      <c r="E3" s="4" t="s">
        <v>12</v>
      </c>
      <c r="F3" s="4">
        <v>2014</v>
      </c>
      <c r="G3" s="4" t="s">
        <v>12</v>
      </c>
      <c r="H3" s="4">
        <v>2015</v>
      </c>
      <c r="I3" s="4" t="s">
        <v>12</v>
      </c>
      <c r="J3" s="4">
        <v>2016</v>
      </c>
      <c r="K3" s="4" t="s">
        <v>12</v>
      </c>
      <c r="L3" s="4">
        <v>2017</v>
      </c>
      <c r="M3" s="4" t="s">
        <v>12</v>
      </c>
      <c r="N3" s="4">
        <v>2018</v>
      </c>
      <c r="O3" s="4" t="s">
        <v>12</v>
      </c>
      <c r="P3" s="4" t="s">
        <v>3</v>
      </c>
      <c r="Q3" s="4" t="s">
        <v>12</v>
      </c>
      <c r="R3" s="4" t="s">
        <v>11</v>
      </c>
      <c r="S3" s="4">
        <v>2012</v>
      </c>
      <c r="T3" s="4">
        <v>2013</v>
      </c>
      <c r="U3" s="4" t="s">
        <v>12</v>
      </c>
      <c r="V3" s="4">
        <v>2014</v>
      </c>
      <c r="W3" s="4" t="s">
        <v>12</v>
      </c>
      <c r="X3" s="4">
        <v>2015</v>
      </c>
      <c r="Y3" s="4" t="s">
        <v>12</v>
      </c>
      <c r="Z3" s="4">
        <v>2016</v>
      </c>
      <c r="AA3" s="4" t="s">
        <v>12</v>
      </c>
      <c r="AB3" s="4">
        <v>2017</v>
      </c>
      <c r="AC3" s="4" t="s">
        <v>12</v>
      </c>
      <c r="AD3" s="4">
        <v>2018</v>
      </c>
      <c r="AE3" s="4" t="s">
        <v>12</v>
      </c>
      <c r="AF3" s="4" t="s">
        <v>3</v>
      </c>
      <c r="AG3" s="4" t="s">
        <v>12</v>
      </c>
      <c r="AH3" s="4" t="s">
        <v>11</v>
      </c>
      <c r="AI3" s="4">
        <v>2012</v>
      </c>
      <c r="AJ3" s="4">
        <v>2013</v>
      </c>
      <c r="AK3" s="4" t="s">
        <v>12</v>
      </c>
      <c r="AL3" s="4">
        <v>2014</v>
      </c>
      <c r="AM3" s="4" t="s">
        <v>12</v>
      </c>
      <c r="AN3" s="4">
        <v>2015</v>
      </c>
      <c r="AO3" s="4" t="s">
        <v>12</v>
      </c>
      <c r="AP3" s="4">
        <v>2016</v>
      </c>
      <c r="AQ3" s="4" t="s">
        <v>12</v>
      </c>
      <c r="AR3" s="4">
        <v>2017</v>
      </c>
      <c r="AS3" s="4" t="s">
        <v>12</v>
      </c>
      <c r="AT3" s="4">
        <v>2018</v>
      </c>
      <c r="AU3" s="11" t="s">
        <v>12</v>
      </c>
      <c r="AV3" s="4" t="s">
        <v>3</v>
      </c>
      <c r="AW3" s="4" t="s">
        <v>12</v>
      </c>
      <c r="AX3" s="4" t="s">
        <v>11</v>
      </c>
      <c r="AY3" s="4">
        <v>2012</v>
      </c>
      <c r="AZ3" s="4">
        <v>2013</v>
      </c>
      <c r="BA3" s="4" t="s">
        <v>12</v>
      </c>
      <c r="BB3" s="4">
        <v>2014</v>
      </c>
      <c r="BC3" s="4" t="s">
        <v>12</v>
      </c>
      <c r="BD3" s="4">
        <v>2015</v>
      </c>
      <c r="BE3" s="4" t="s">
        <v>12</v>
      </c>
      <c r="BF3" s="4">
        <v>2016</v>
      </c>
      <c r="BG3" s="4" t="s">
        <v>12</v>
      </c>
      <c r="BH3" s="4">
        <v>2017</v>
      </c>
      <c r="BI3" s="4" t="s">
        <v>12</v>
      </c>
      <c r="BJ3" s="4">
        <v>2018</v>
      </c>
      <c r="BK3" s="4" t="s">
        <v>12</v>
      </c>
      <c r="BL3" s="4" t="s">
        <v>3</v>
      </c>
      <c r="BM3" s="4" t="s">
        <v>12</v>
      </c>
      <c r="BN3" s="4" t="s">
        <v>11</v>
      </c>
      <c r="BO3" s="4">
        <v>2012</v>
      </c>
      <c r="BP3" s="4">
        <v>2013</v>
      </c>
      <c r="BQ3" s="4" t="s">
        <v>12</v>
      </c>
      <c r="BR3" s="4">
        <v>2014</v>
      </c>
      <c r="BS3" s="4" t="s">
        <v>12</v>
      </c>
      <c r="BT3" s="4">
        <v>2015</v>
      </c>
      <c r="BU3" s="4" t="s">
        <v>12</v>
      </c>
      <c r="BV3" s="4">
        <v>2016</v>
      </c>
      <c r="BW3" s="4" t="s">
        <v>12</v>
      </c>
      <c r="BX3" s="4">
        <v>2017</v>
      </c>
      <c r="BY3" s="4" t="s">
        <v>12</v>
      </c>
      <c r="BZ3" s="4">
        <v>2018</v>
      </c>
      <c r="CA3" s="4" t="s">
        <v>12</v>
      </c>
      <c r="CB3" s="4" t="s">
        <v>3</v>
      </c>
      <c r="CC3" s="4" t="s">
        <v>12</v>
      </c>
      <c r="CD3" s="4" t="s">
        <v>11</v>
      </c>
    </row>
    <row r="4" spans="1:82" s="21" customFormat="1" x14ac:dyDescent="0.25">
      <c r="A4" s="33" t="s">
        <v>9</v>
      </c>
      <c r="B4" s="33"/>
      <c r="C4" s="13">
        <v>28840.3</v>
      </c>
      <c r="D4" s="13">
        <v>34352.6</v>
      </c>
      <c r="E4" s="13">
        <v>119.11318536908423</v>
      </c>
      <c r="F4" s="13">
        <v>36515.879999999997</v>
      </c>
      <c r="G4" s="13">
        <v>106.29728171957873</v>
      </c>
      <c r="H4" s="13">
        <v>36870.800000000003</v>
      </c>
      <c r="I4" s="13">
        <v>100.97196069217011</v>
      </c>
      <c r="J4" s="13">
        <v>37183.54</v>
      </c>
      <c r="K4" s="13">
        <v>100.84820508369768</v>
      </c>
      <c r="L4" s="13">
        <v>37776.400000000001</v>
      </c>
      <c r="M4" s="13">
        <v>101.59441516326848</v>
      </c>
      <c r="N4" s="13">
        <v>49034.2</v>
      </c>
      <c r="O4" s="13">
        <v>129.80114568884275</v>
      </c>
      <c r="P4" s="13">
        <v>50027.4</v>
      </c>
      <c r="Q4" s="13">
        <v>102.02552504170559</v>
      </c>
      <c r="R4" s="13">
        <v>173.46352153063594</v>
      </c>
      <c r="S4" s="13">
        <v>13342.2</v>
      </c>
      <c r="T4" s="13">
        <v>15774.4</v>
      </c>
      <c r="U4" s="13">
        <v>118.22937746398642</v>
      </c>
      <c r="V4" s="13">
        <v>17854.75</v>
      </c>
      <c r="W4" s="13">
        <v>113.18814027791866</v>
      </c>
      <c r="X4" s="13">
        <v>18396.3</v>
      </c>
      <c r="Y4" s="13">
        <v>103.03308643358208</v>
      </c>
      <c r="Z4" s="13">
        <v>19291.3</v>
      </c>
      <c r="AA4" s="13">
        <v>104.86510874469323</v>
      </c>
      <c r="AB4" s="13">
        <v>19794.599999999999</v>
      </c>
      <c r="AC4" s="13">
        <v>102.608948075039</v>
      </c>
      <c r="AD4" s="13">
        <v>24610.9</v>
      </c>
      <c r="AE4" s="13">
        <v>124.33138330655838</v>
      </c>
      <c r="AF4" s="13">
        <v>26209.7</v>
      </c>
      <c r="AG4" s="13">
        <v>106.49630854621326</v>
      </c>
      <c r="AH4" s="13">
        <v>196.44211599286473</v>
      </c>
      <c r="AI4" s="13">
        <v>7524</v>
      </c>
      <c r="AJ4" s="13">
        <v>9513.7999999999993</v>
      </c>
      <c r="AK4" s="13">
        <v>126.44603934077618</v>
      </c>
      <c r="AL4" s="13">
        <v>10566.56</v>
      </c>
      <c r="AM4" s="13">
        <v>111.06560995606382</v>
      </c>
      <c r="AN4" s="13">
        <v>10987.7</v>
      </c>
      <c r="AO4" s="13">
        <v>103.98559228358141</v>
      </c>
      <c r="AP4" s="13">
        <v>11432.8</v>
      </c>
      <c r="AQ4" s="13">
        <v>104.05089327156729</v>
      </c>
      <c r="AR4" s="13">
        <v>13151.3</v>
      </c>
      <c r="AS4" s="13">
        <v>115.0313134140368</v>
      </c>
      <c r="AT4" s="13">
        <v>24394.7</v>
      </c>
      <c r="AU4" s="13">
        <v>185.49268893569459</v>
      </c>
      <c r="AV4" s="13">
        <v>24399.7</v>
      </c>
      <c r="AW4" s="13">
        <v>100.02049625533415</v>
      </c>
      <c r="AX4" s="13">
        <v>324.29160021265284</v>
      </c>
      <c r="AY4" s="13">
        <v>13402.7</v>
      </c>
      <c r="AZ4" s="13">
        <v>15478.9</v>
      </c>
      <c r="BA4" s="13">
        <v>115.49090854827757</v>
      </c>
      <c r="BB4" s="13">
        <v>14957.8</v>
      </c>
      <c r="BC4" s="13">
        <v>96.633481707356466</v>
      </c>
      <c r="BD4" s="13">
        <v>15367</v>
      </c>
      <c r="BE4" s="13">
        <v>102.73569642594499</v>
      </c>
      <c r="BF4" s="13">
        <v>15787.1</v>
      </c>
      <c r="BG4" s="13">
        <v>102.73378017830417</v>
      </c>
      <c r="BH4" s="13">
        <v>15161.6</v>
      </c>
      <c r="BI4" s="13">
        <v>96.037904364956191</v>
      </c>
      <c r="BJ4" s="13">
        <v>15374.3</v>
      </c>
      <c r="BK4" s="13">
        <v>101.40288623891938</v>
      </c>
      <c r="BL4" s="13">
        <v>16330</v>
      </c>
      <c r="BM4" s="13">
        <v>106.21621797415169</v>
      </c>
      <c r="BN4" s="13">
        <v>121.84112156505778</v>
      </c>
      <c r="BO4" s="13">
        <v>17312.556530612252</v>
      </c>
      <c r="BP4" s="13">
        <v>19565.196326530619</v>
      </c>
      <c r="BQ4" s="13">
        <v>113.01159532351693</v>
      </c>
      <c r="BR4" s="14">
        <v>20458.694489795915</v>
      </c>
      <c r="BS4" s="14">
        <v>104.56677330681165</v>
      </c>
      <c r="BT4" s="14">
        <v>21624.767959183671</v>
      </c>
      <c r="BU4" s="14">
        <v>105.69964750179615</v>
      </c>
      <c r="BV4" s="14">
        <v>22442.35775510205</v>
      </c>
      <c r="BW4" s="14">
        <v>103.78080263086089</v>
      </c>
      <c r="BX4" s="14">
        <v>22603.186122448977</v>
      </c>
      <c r="BY4" s="14">
        <v>100.71662865863711</v>
      </c>
      <c r="BZ4" s="14">
        <v>23907.929387755103</v>
      </c>
      <c r="CA4" s="14">
        <v>105.7723865044419</v>
      </c>
      <c r="CB4" s="14">
        <v>24309.146530612237</v>
      </c>
      <c r="CC4" s="14">
        <v>101.67817604088552</v>
      </c>
      <c r="CD4" s="13">
        <v>140.41338428341615</v>
      </c>
    </row>
    <row r="5" spans="1:82" ht="25.5" x14ac:dyDescent="0.25">
      <c r="A5" s="31"/>
      <c r="B5" s="7" t="s">
        <v>8</v>
      </c>
      <c r="C5" s="8">
        <v>28003</v>
      </c>
      <c r="D5" s="8">
        <v>30127.3</v>
      </c>
      <c r="E5" s="11">
        <f t="shared" ref="E5" si="0">D5/C5*100</f>
        <v>107.58597293147163</v>
      </c>
      <c r="F5" s="8">
        <v>30325</v>
      </c>
      <c r="G5" s="15">
        <f t="shared" ref="G5" si="1">F5/D5*100</f>
        <v>100.65621545906869</v>
      </c>
      <c r="H5" s="8">
        <v>33481.199999999997</v>
      </c>
      <c r="I5" s="11">
        <f t="shared" ref="I5" si="2">H5/F5*100</f>
        <v>110.40791426215992</v>
      </c>
      <c r="J5" s="8">
        <v>40875.9</v>
      </c>
      <c r="K5" s="11">
        <f t="shared" ref="K5" si="3">J5/H5*100</f>
        <v>122.08612594530663</v>
      </c>
      <c r="L5" s="8">
        <v>36372.300000000003</v>
      </c>
      <c r="M5" s="8">
        <f t="shared" ref="M5" si="4">L5/J5*100</f>
        <v>88.982260941043506</v>
      </c>
      <c r="N5" s="8">
        <v>48871.199999999997</v>
      </c>
      <c r="O5" s="8">
        <f t="shared" ref="O5" si="5">N5/L5*100</f>
        <v>134.36378782755008</v>
      </c>
      <c r="P5" s="8">
        <v>49348.6</v>
      </c>
      <c r="Q5" s="8">
        <f t="shared" ref="Q5" si="6">P5/N5*100</f>
        <v>100.97685344333678</v>
      </c>
      <c r="R5" s="8">
        <f t="shared" ref="R5" si="7">P5/C5*100</f>
        <v>176.22611863014677</v>
      </c>
      <c r="S5" s="8">
        <v>13194.2</v>
      </c>
      <c r="T5" s="8">
        <v>14682.2</v>
      </c>
      <c r="U5" s="11">
        <f t="shared" ref="U5" si="8">T5/S5*100</f>
        <v>111.27768261812008</v>
      </c>
      <c r="V5" s="8">
        <v>17458.849999999999</v>
      </c>
      <c r="W5" s="11">
        <f t="shared" ref="W5" si="9">V5/T5*100</f>
        <v>118.91167536200295</v>
      </c>
      <c r="X5" s="8">
        <v>19284.009999999998</v>
      </c>
      <c r="Y5" s="11">
        <f t="shared" ref="Y5" si="10">X5/V5*100</f>
        <v>110.45406770778143</v>
      </c>
      <c r="Z5" s="8">
        <v>21493.9</v>
      </c>
      <c r="AA5" s="11">
        <f t="shared" ref="AA5" si="11">Z5/X5*100</f>
        <v>111.45970158696248</v>
      </c>
      <c r="AB5" s="8">
        <v>21870.3</v>
      </c>
      <c r="AC5" s="11">
        <f t="shared" ref="AC5" si="12">AB5/Z5*100</f>
        <v>101.75119452495824</v>
      </c>
      <c r="AD5" s="8">
        <v>24372.2</v>
      </c>
      <c r="AE5" s="11">
        <f t="shared" ref="AE5" si="13">AD5/AB5*100</f>
        <v>111.43971504734733</v>
      </c>
      <c r="AF5" s="8">
        <v>24371.599999999999</v>
      </c>
      <c r="AG5" s="11">
        <f t="shared" ref="AG5" si="14">AF5/AD5*100</f>
        <v>99.997538178744634</v>
      </c>
      <c r="AH5" s="11">
        <f t="shared" ref="AH5" si="15">AF5/S5*100</f>
        <v>184.7144957632899</v>
      </c>
      <c r="AI5" s="8">
        <v>7058.6</v>
      </c>
      <c r="AJ5" s="8">
        <v>8384.7000000000007</v>
      </c>
      <c r="AK5" s="11">
        <f t="shared" ref="AK5" si="16">AJ5/AI5*100</f>
        <v>118.78701158870031</v>
      </c>
      <c r="AL5" s="8">
        <v>9761.19</v>
      </c>
      <c r="AM5" s="11">
        <f t="shared" ref="AM5" si="17">AL5/AJ5*100</f>
        <v>116.41668753801567</v>
      </c>
      <c r="AN5" s="8">
        <v>11313.53</v>
      </c>
      <c r="AO5" s="11">
        <f t="shared" ref="AO5" si="18">AN5/AL5*100</f>
        <v>115.90318393556522</v>
      </c>
      <c r="AP5" s="8">
        <v>12442.9</v>
      </c>
      <c r="AQ5" s="11">
        <f t="shared" ref="AQ5" si="19">AP5/AN5*100</f>
        <v>109.98247231412299</v>
      </c>
      <c r="AR5" s="8">
        <v>12770.4</v>
      </c>
      <c r="AS5" s="11">
        <f t="shared" ref="AS5" si="20">AR5/AP5*100</f>
        <v>102.632023081436</v>
      </c>
      <c r="AT5" s="8">
        <v>24395.9</v>
      </c>
      <c r="AU5" s="11">
        <f t="shared" ref="AU5" si="21">AT5/AR5*100</f>
        <v>191.03473657833743</v>
      </c>
      <c r="AV5" s="8">
        <v>24461</v>
      </c>
      <c r="AW5" s="11">
        <f t="shared" ref="AW5" si="22">AV5/AT5*100</f>
        <v>100.26684811792146</v>
      </c>
      <c r="AX5" s="11">
        <f t="shared" ref="AX5" si="23">AV5/AI5*100</f>
        <v>346.54180715722663</v>
      </c>
      <c r="AY5" s="8">
        <v>10739.4</v>
      </c>
      <c r="AZ5" s="8">
        <v>13196.4</v>
      </c>
      <c r="BA5" s="11">
        <f t="shared" ref="BA5" si="24">AZ5/AY5*100</f>
        <v>122.87837309346892</v>
      </c>
      <c r="BB5" s="8">
        <v>11275.21</v>
      </c>
      <c r="BC5" s="11">
        <f t="shared" ref="BC5" si="25">BB5/AZ5*100</f>
        <v>85.441559819344675</v>
      </c>
      <c r="BD5" s="8">
        <v>12961.79</v>
      </c>
      <c r="BE5" s="11">
        <f t="shared" ref="BE5" si="26">BD5/BB5*100</f>
        <v>114.95830232873713</v>
      </c>
      <c r="BF5" s="8">
        <v>14951.7</v>
      </c>
      <c r="BG5" s="11">
        <f t="shared" ref="BG5" si="27">BF5/BD5*100</f>
        <v>115.35212343356898</v>
      </c>
      <c r="BH5" s="8">
        <v>15487.6</v>
      </c>
      <c r="BI5" s="11">
        <f t="shared" ref="BI5" si="28">BH5/BF5*100</f>
        <v>103.58420781583364</v>
      </c>
      <c r="BJ5" s="8">
        <f>15594.4/88.2/12*1000</f>
        <v>14733.938019652305</v>
      </c>
      <c r="BK5" s="11">
        <f t="shared" ref="BK5" si="29">BJ5/BH5*100</f>
        <v>95.133771660246296</v>
      </c>
      <c r="BL5" s="8">
        <f>4242.8/82.3/3*1000</f>
        <v>17184.285135682461</v>
      </c>
      <c r="BM5" s="11">
        <f t="shared" ref="BM5" si="30">BL5/BJ5*100</f>
        <v>116.63063271178318</v>
      </c>
      <c r="BN5" s="11">
        <f t="shared" ref="BN5" si="31">BL5/AY5*100</f>
        <v>160.01159408982312</v>
      </c>
      <c r="BO5" s="8">
        <v>12365.69</v>
      </c>
      <c r="BP5" s="8">
        <v>13346.47</v>
      </c>
      <c r="BQ5" s="11">
        <f t="shared" ref="BQ5" si="32">BP5/BO5*100</f>
        <v>107.93146197260322</v>
      </c>
      <c r="BR5" s="8">
        <v>15335.84</v>
      </c>
      <c r="BS5" s="11">
        <f t="shared" ref="BS5" si="33">BR5/BP5*100</f>
        <v>114.90558926817354</v>
      </c>
      <c r="BT5" s="8">
        <v>19633.689999999999</v>
      </c>
      <c r="BU5" s="11">
        <f t="shared" ref="BU5" si="34">BT5/BR5*100</f>
        <v>128.02487506390258</v>
      </c>
      <c r="BV5" s="8">
        <v>19852.34</v>
      </c>
      <c r="BW5" s="11">
        <f t="shared" ref="BW5" si="35">BV5/BT5*100</f>
        <v>101.1136470016589</v>
      </c>
      <c r="BX5" s="8">
        <v>19489.21</v>
      </c>
      <c r="BY5" s="11">
        <f t="shared" ref="BY5" si="36">BX5/BV5*100</f>
        <v>98.17084535122811</v>
      </c>
      <c r="BZ5" s="8">
        <v>21394.16</v>
      </c>
      <c r="CA5" s="11">
        <f t="shared" ref="CA5" si="37">BZ5/BX5*100</f>
        <v>109.77438285081848</v>
      </c>
      <c r="CB5" s="8">
        <v>22920.48</v>
      </c>
      <c r="CC5" s="11">
        <f t="shared" ref="CC5" si="38">CB5/BZ5*100</f>
        <v>107.13428337452837</v>
      </c>
      <c r="CD5" s="17">
        <f t="shared" ref="CD5" si="39">CB5/BO5*100</f>
        <v>185.35544720917312</v>
      </c>
    </row>
    <row r="6" spans="1:82" s="26" customFormat="1" x14ac:dyDescent="0.25">
      <c r="A6" s="25"/>
      <c r="B6" s="25"/>
      <c r="E6" s="27"/>
      <c r="I6" s="27"/>
      <c r="K6" s="27"/>
      <c r="U6" s="27"/>
      <c r="W6" s="27"/>
      <c r="Y6" s="27"/>
      <c r="AA6" s="27"/>
      <c r="AC6" s="27"/>
      <c r="AE6" s="27"/>
      <c r="AG6" s="27"/>
      <c r="AH6" s="27"/>
      <c r="AK6" s="27"/>
      <c r="AM6" s="27"/>
      <c r="AO6" s="27"/>
      <c r="AQ6" s="27"/>
      <c r="AS6" s="27"/>
      <c r="AU6" s="28"/>
      <c r="AW6" s="27"/>
      <c r="AX6" s="27"/>
      <c r="BA6" s="27"/>
      <c r="BC6" s="27"/>
      <c r="BE6" s="27"/>
      <c r="BG6" s="27"/>
      <c r="BI6" s="27"/>
      <c r="BK6" s="27"/>
      <c r="BM6" s="27"/>
      <c r="BN6" s="27"/>
      <c r="BO6" s="29"/>
      <c r="BP6" s="29"/>
      <c r="BQ6" s="30"/>
      <c r="BR6" s="29"/>
      <c r="BS6" s="30"/>
      <c r="BT6" s="29"/>
      <c r="BU6" s="30"/>
      <c r="BV6" s="29"/>
      <c r="BW6" s="30"/>
      <c r="BX6" s="29"/>
      <c r="BY6" s="30"/>
      <c r="BZ6" s="29"/>
      <c r="CA6" s="30"/>
      <c r="CB6" s="29"/>
      <c r="CC6" s="30"/>
    </row>
    <row r="7" spans="1:82" s="26" customFormat="1" x14ac:dyDescent="0.25">
      <c r="A7" s="25"/>
      <c r="B7" s="25"/>
      <c r="E7" s="27"/>
      <c r="I7" s="27"/>
      <c r="K7" s="27"/>
      <c r="U7" s="27"/>
      <c r="W7" s="27"/>
      <c r="Y7" s="27"/>
      <c r="AA7" s="27"/>
      <c r="AC7" s="27"/>
      <c r="AE7" s="27"/>
      <c r="AG7" s="27"/>
      <c r="AH7" s="27"/>
      <c r="AK7" s="27"/>
      <c r="AM7" s="27"/>
      <c r="AO7" s="27"/>
      <c r="AQ7" s="27"/>
      <c r="AS7" s="27"/>
      <c r="AU7" s="28"/>
      <c r="AW7" s="27"/>
      <c r="AX7" s="27"/>
      <c r="BA7" s="27"/>
      <c r="BC7" s="27"/>
      <c r="BE7" s="27"/>
      <c r="BG7" s="27"/>
      <c r="BI7" s="27"/>
      <c r="BK7" s="27"/>
      <c r="BM7" s="27"/>
      <c r="BN7" s="27"/>
      <c r="BO7" s="29"/>
      <c r="BP7" s="29"/>
      <c r="BQ7" s="30"/>
      <c r="BR7" s="29"/>
      <c r="BS7" s="30"/>
      <c r="BT7" s="29"/>
      <c r="BU7" s="30"/>
      <c r="BV7" s="29"/>
      <c r="BW7" s="30"/>
      <c r="BX7" s="29"/>
      <c r="BY7" s="30"/>
      <c r="BZ7" s="29"/>
      <c r="CA7" s="30"/>
      <c r="CB7" s="29"/>
      <c r="CC7" s="30"/>
    </row>
    <row r="8" spans="1:82" s="26" customFormat="1" x14ac:dyDescent="0.25">
      <c r="A8" s="25"/>
      <c r="B8" s="25"/>
      <c r="E8" s="27"/>
      <c r="I8" s="27"/>
      <c r="K8" s="27"/>
      <c r="U8" s="27"/>
      <c r="W8" s="27"/>
      <c r="Y8" s="27"/>
      <c r="AA8" s="27"/>
      <c r="AC8" s="27"/>
      <c r="AE8" s="27"/>
      <c r="AG8" s="27"/>
      <c r="AH8" s="27"/>
      <c r="AK8" s="27"/>
      <c r="AM8" s="27"/>
      <c r="AO8" s="27"/>
      <c r="AQ8" s="27"/>
      <c r="AS8" s="27"/>
      <c r="AU8" s="28"/>
      <c r="AW8" s="27"/>
      <c r="AX8" s="27"/>
      <c r="BA8" s="27"/>
      <c r="BC8" s="27"/>
      <c r="BE8" s="27"/>
      <c r="BG8" s="27"/>
      <c r="BI8" s="27"/>
      <c r="BK8" s="27"/>
      <c r="BM8" s="27"/>
      <c r="BN8" s="27"/>
      <c r="BO8" s="29"/>
      <c r="BP8" s="29"/>
      <c r="BQ8" s="30"/>
      <c r="BR8" s="29"/>
      <c r="BS8" s="30"/>
      <c r="BT8" s="29"/>
      <c r="BU8" s="30"/>
      <c r="BV8" s="29"/>
      <c r="BW8" s="30"/>
      <c r="BX8" s="29"/>
      <c r="BY8" s="30"/>
      <c r="BZ8" s="29"/>
      <c r="CA8" s="30"/>
      <c r="CB8" s="29"/>
      <c r="CC8" s="30"/>
    </row>
    <row r="9" spans="1:82" s="26" customFormat="1" x14ac:dyDescent="0.25">
      <c r="A9" s="25"/>
      <c r="B9" s="25"/>
      <c r="E9" s="27"/>
      <c r="I9" s="27"/>
      <c r="K9" s="27"/>
      <c r="U9" s="27"/>
      <c r="W9" s="27"/>
      <c r="Y9" s="27"/>
      <c r="AA9" s="27"/>
      <c r="AC9" s="27"/>
      <c r="AE9" s="27"/>
      <c r="AG9" s="27"/>
      <c r="AH9" s="27"/>
      <c r="AK9" s="27"/>
      <c r="AM9" s="27"/>
      <c r="AO9" s="27"/>
      <c r="AQ9" s="27"/>
      <c r="AS9" s="27"/>
      <c r="AU9" s="28"/>
      <c r="AW9" s="27"/>
      <c r="AX9" s="27"/>
      <c r="BA9" s="27"/>
      <c r="BC9" s="27"/>
      <c r="BE9" s="27"/>
      <c r="BG9" s="27"/>
      <c r="BI9" s="27"/>
      <c r="BK9" s="27"/>
      <c r="BM9" s="27"/>
      <c r="BN9" s="27"/>
      <c r="BO9" s="29"/>
      <c r="BP9" s="29"/>
      <c r="BQ9" s="30"/>
      <c r="BR9" s="29"/>
      <c r="BS9" s="30"/>
      <c r="BT9" s="29"/>
      <c r="BU9" s="30"/>
      <c r="BV9" s="29"/>
      <c r="BW9" s="30"/>
      <c r="BX9" s="29"/>
      <c r="BY9" s="30"/>
      <c r="BZ9" s="29"/>
      <c r="CA9" s="30"/>
      <c r="CB9" s="29"/>
      <c r="CC9" s="30"/>
    </row>
    <row r="10" spans="1:82" s="26" customFormat="1" x14ac:dyDescent="0.25">
      <c r="A10" s="25"/>
      <c r="B10" s="25"/>
      <c r="E10" s="27"/>
      <c r="I10" s="27"/>
      <c r="K10" s="27"/>
      <c r="U10" s="27"/>
      <c r="W10" s="27"/>
      <c r="Y10" s="27"/>
      <c r="AA10" s="27"/>
      <c r="AC10" s="27"/>
      <c r="AE10" s="27"/>
      <c r="AG10" s="27"/>
      <c r="AH10" s="27"/>
      <c r="AK10" s="27"/>
      <c r="AM10" s="27"/>
      <c r="AO10" s="27"/>
      <c r="AQ10" s="27"/>
      <c r="AS10" s="27"/>
      <c r="AU10" s="28"/>
      <c r="AW10" s="27"/>
      <c r="AX10" s="27"/>
      <c r="BA10" s="27"/>
      <c r="BC10" s="27"/>
      <c r="BE10" s="27"/>
      <c r="BG10" s="27"/>
      <c r="BI10" s="27"/>
      <c r="BK10" s="27"/>
      <c r="BM10" s="27"/>
      <c r="BN10" s="27"/>
      <c r="BO10" s="29"/>
      <c r="BP10" s="29"/>
      <c r="BQ10" s="30"/>
      <c r="BR10" s="29"/>
      <c r="BS10" s="30"/>
      <c r="BT10" s="29"/>
      <c r="BU10" s="30"/>
      <c r="BV10" s="29"/>
      <c r="BW10" s="30"/>
      <c r="BX10" s="29"/>
      <c r="BY10" s="30"/>
      <c r="BZ10" s="29"/>
      <c r="CA10" s="30"/>
      <c r="CB10" s="29"/>
      <c r="CC10" s="30"/>
    </row>
  </sheetData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fitToHeight="35" orientation="landscape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workbookViewId="0">
      <selection activeCell="Q4" sqref="Q4"/>
    </sheetView>
  </sheetViews>
  <sheetFormatPr defaultRowHeight="15" x14ac:dyDescent="0.25"/>
  <cols>
    <col min="1" max="1" width="17.7109375" customWidth="1"/>
    <col min="2" max="2" width="11.42578125" customWidth="1"/>
    <col min="3" max="3" width="11.7109375" customWidth="1"/>
    <col min="5" max="5" width="10.7109375" customWidth="1"/>
    <col min="7" max="7" width="11.140625" customWidth="1"/>
    <col min="8" max="8" width="11.42578125" customWidth="1"/>
    <col min="9" max="9" width="11" customWidth="1"/>
    <col min="11" max="11" width="11.42578125" customWidth="1"/>
    <col min="13" max="13" width="11.140625" customWidth="1"/>
    <col min="15" max="15" width="10.42578125" customWidth="1"/>
  </cols>
  <sheetData>
    <row r="1" spans="1:48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8" ht="75" x14ac:dyDescent="0.25">
      <c r="A2" s="9" t="s">
        <v>13</v>
      </c>
      <c r="B2" s="4">
        <v>2012</v>
      </c>
      <c r="C2" s="4">
        <v>2013</v>
      </c>
      <c r="D2" s="4" t="s">
        <v>12</v>
      </c>
      <c r="E2" s="4">
        <v>2014</v>
      </c>
      <c r="F2" s="4" t="s">
        <v>12</v>
      </c>
      <c r="G2" s="4">
        <v>2015</v>
      </c>
      <c r="H2" s="4" t="s">
        <v>12</v>
      </c>
      <c r="I2" s="4">
        <v>2016</v>
      </c>
      <c r="J2" s="4" t="s">
        <v>12</v>
      </c>
      <c r="K2" s="4">
        <v>2017</v>
      </c>
      <c r="L2" s="4" t="s">
        <v>12</v>
      </c>
      <c r="M2" s="4">
        <v>2018</v>
      </c>
      <c r="N2" s="4" t="s">
        <v>12</v>
      </c>
      <c r="O2" s="4" t="s">
        <v>3</v>
      </c>
      <c r="P2" s="4" t="s">
        <v>12</v>
      </c>
      <c r="Q2" s="4" t="s">
        <v>11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3" t="s">
        <v>14</v>
      </c>
      <c r="B3" s="22">
        <v>28840.3</v>
      </c>
      <c r="C3" s="22">
        <v>34352.6</v>
      </c>
      <c r="D3" s="24">
        <f>C3/B3*100</f>
        <v>119.11318536908423</v>
      </c>
      <c r="E3" s="22">
        <v>36515.879999999997</v>
      </c>
      <c r="F3" s="24">
        <f>E3/C3*100</f>
        <v>106.29728171957873</v>
      </c>
      <c r="G3" s="22">
        <v>36870.800000000003</v>
      </c>
      <c r="H3" s="24">
        <f>G3/E3*100</f>
        <v>100.97196069217011</v>
      </c>
      <c r="I3" s="22">
        <v>37183.54</v>
      </c>
      <c r="J3" s="24">
        <f>I3/G3*100</f>
        <v>100.84820508369768</v>
      </c>
      <c r="K3" s="22">
        <v>37776.400000000001</v>
      </c>
      <c r="L3" s="24">
        <f>K3/I3*100</f>
        <v>101.59441516326848</v>
      </c>
      <c r="M3" s="22">
        <v>49034.2</v>
      </c>
      <c r="N3" s="24">
        <f>M3/K3*100</f>
        <v>129.80114568884275</v>
      </c>
      <c r="O3" s="22">
        <v>50027.4</v>
      </c>
      <c r="P3" s="24">
        <f>O3/M3*100</f>
        <v>102.02552504170559</v>
      </c>
      <c r="Q3" s="24">
        <f>O3/B3*100</f>
        <v>173.46352153063594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5" x14ac:dyDescent="0.25">
      <c r="A4" s="3" t="s">
        <v>15</v>
      </c>
      <c r="B4" s="22">
        <v>13342.2</v>
      </c>
      <c r="C4" s="22">
        <v>15774.4</v>
      </c>
      <c r="D4" s="24">
        <f t="shared" ref="D4:D8" si="0">C4/B4*100</f>
        <v>118.22937746398642</v>
      </c>
      <c r="E4" s="22">
        <v>17854.75</v>
      </c>
      <c r="F4" s="24">
        <f t="shared" ref="F4:F8" si="1">E4/C4*100</f>
        <v>113.18814027791866</v>
      </c>
      <c r="G4" s="22">
        <v>18396.3</v>
      </c>
      <c r="H4" s="24">
        <f t="shared" ref="H4:H8" si="2">G4/E4*100</f>
        <v>103.03308643358208</v>
      </c>
      <c r="I4" s="22">
        <v>19291.3</v>
      </c>
      <c r="J4" s="24">
        <f t="shared" ref="J4:J8" si="3">I4/G4*100</f>
        <v>104.86510874469323</v>
      </c>
      <c r="K4" s="22">
        <v>19794.599999999999</v>
      </c>
      <c r="L4" s="24">
        <f t="shared" ref="L4:L8" si="4">K4/I4*100</f>
        <v>102.608948075039</v>
      </c>
      <c r="M4" s="22">
        <v>24610.9</v>
      </c>
      <c r="N4" s="24">
        <f t="shared" ref="N4:N8" si="5">M4/K4*100</f>
        <v>124.33138330655838</v>
      </c>
      <c r="O4" s="22">
        <v>26209.7</v>
      </c>
      <c r="P4" s="24">
        <f t="shared" ref="P4:P8" si="6">O4/M4*100</f>
        <v>106.49630854621326</v>
      </c>
      <c r="Q4" s="24">
        <f t="shared" ref="Q4:Q8" si="7">O4/B4*100</f>
        <v>196.44211599286473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5" x14ac:dyDescent="0.25">
      <c r="A5" s="3" t="s">
        <v>16</v>
      </c>
      <c r="B5" s="22">
        <v>7524</v>
      </c>
      <c r="C5" s="22">
        <v>9513.7999999999993</v>
      </c>
      <c r="D5" s="24">
        <f t="shared" si="0"/>
        <v>126.44603934077618</v>
      </c>
      <c r="E5" s="22">
        <v>10566.56</v>
      </c>
      <c r="F5" s="24">
        <f t="shared" si="1"/>
        <v>111.06560995606382</v>
      </c>
      <c r="G5" s="22">
        <v>10987.7</v>
      </c>
      <c r="H5" s="24">
        <f t="shared" si="2"/>
        <v>103.98559228358141</v>
      </c>
      <c r="I5" s="22">
        <v>11432.8</v>
      </c>
      <c r="J5" s="24">
        <f t="shared" si="3"/>
        <v>104.05089327156729</v>
      </c>
      <c r="K5" s="22">
        <v>13151.3</v>
      </c>
      <c r="L5" s="24">
        <f t="shared" si="4"/>
        <v>115.0313134140368</v>
      </c>
      <c r="M5" s="22">
        <v>24394.7</v>
      </c>
      <c r="N5" s="24">
        <f t="shared" si="5"/>
        <v>185.49268893569459</v>
      </c>
      <c r="O5" s="22">
        <v>24399.7</v>
      </c>
      <c r="P5" s="24">
        <f t="shared" si="6"/>
        <v>100.02049625533415</v>
      </c>
      <c r="Q5" s="24">
        <f t="shared" si="7"/>
        <v>324.29160021265284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5">
      <c r="A6" s="3" t="s">
        <v>17</v>
      </c>
      <c r="B6" s="22">
        <v>13402.7</v>
      </c>
      <c r="C6" s="22">
        <v>15478.9</v>
      </c>
      <c r="D6" s="24">
        <f t="shared" si="0"/>
        <v>115.49090854827757</v>
      </c>
      <c r="E6" s="22">
        <v>14957.8</v>
      </c>
      <c r="F6" s="24">
        <f t="shared" si="1"/>
        <v>96.633481707356466</v>
      </c>
      <c r="G6" s="22">
        <v>15367</v>
      </c>
      <c r="H6" s="24">
        <f t="shared" si="2"/>
        <v>102.73569642594499</v>
      </c>
      <c r="I6" s="22">
        <v>15787.1</v>
      </c>
      <c r="J6" s="24">
        <f t="shared" si="3"/>
        <v>102.73378017830417</v>
      </c>
      <c r="K6" s="22">
        <v>15161.6</v>
      </c>
      <c r="L6" s="24">
        <f t="shared" si="4"/>
        <v>96.037904364956191</v>
      </c>
      <c r="M6" s="22">
        <v>15374.3</v>
      </c>
      <c r="N6" s="24">
        <f t="shared" si="5"/>
        <v>101.40288623891938</v>
      </c>
      <c r="O6" s="22">
        <v>16330</v>
      </c>
      <c r="P6" s="24">
        <f t="shared" si="6"/>
        <v>106.21621797415169</v>
      </c>
      <c r="Q6" s="24">
        <f t="shared" si="7"/>
        <v>121.84112156505778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 s="3" t="s">
        <v>19</v>
      </c>
      <c r="B7" s="22"/>
      <c r="C7" s="22"/>
      <c r="D7" s="24"/>
      <c r="E7" s="22"/>
      <c r="F7" s="24"/>
      <c r="G7" s="22"/>
      <c r="H7" s="24"/>
      <c r="I7" s="22"/>
      <c r="J7" s="24"/>
      <c r="K7" s="22"/>
      <c r="L7" s="24"/>
      <c r="M7" s="22"/>
      <c r="N7" s="24"/>
      <c r="O7" s="22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5">
      <c r="A8" s="3" t="s">
        <v>18</v>
      </c>
      <c r="B8" s="22">
        <v>17312.556530612252</v>
      </c>
      <c r="C8" s="22">
        <v>19565.196326530619</v>
      </c>
      <c r="D8" s="24">
        <f t="shared" si="0"/>
        <v>113.01159532351693</v>
      </c>
      <c r="E8" s="23">
        <v>20458.694489795915</v>
      </c>
      <c r="F8" s="24">
        <f t="shared" si="1"/>
        <v>104.56677330681165</v>
      </c>
      <c r="G8" s="23">
        <v>21624.767959183671</v>
      </c>
      <c r="H8" s="24">
        <f t="shared" si="2"/>
        <v>105.69964750179615</v>
      </c>
      <c r="I8" s="23">
        <v>22442.35775510205</v>
      </c>
      <c r="J8" s="24">
        <f t="shared" si="3"/>
        <v>103.78080263086089</v>
      </c>
      <c r="K8" s="23">
        <v>22603.186122448977</v>
      </c>
      <c r="L8" s="24">
        <f t="shared" si="4"/>
        <v>100.71662865863711</v>
      </c>
      <c r="M8" s="23">
        <v>23907.929387755103</v>
      </c>
      <c r="N8" s="24">
        <f t="shared" si="5"/>
        <v>105.7723865044419</v>
      </c>
      <c r="O8" s="23">
        <v>24309.146530612237</v>
      </c>
      <c r="P8" s="24">
        <f t="shared" si="6"/>
        <v>101.67817604088552</v>
      </c>
      <c r="Q8" s="24">
        <f t="shared" si="7"/>
        <v>140.41338428341615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ЛПУ</vt:lpstr>
      <vt:lpstr>Свод категории</vt:lpstr>
      <vt:lpstr>'Свод ЛПУ'!Заголовки_для_печати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2019-07-23T07:42:26Z</dcterms:modified>
</cp:coreProperties>
</file>